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00" windowHeight="10110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44525" fullCalcOnLoad="1"/>
</workbook>
</file>

<file path=xl/calcChain.xml><?xml version="1.0" encoding="utf-8"?>
<calcChain xmlns="http://schemas.openxmlformats.org/spreadsheetml/2006/main">
  <c r="H22" i="1" l="1"/>
  <c r="I22" i="1"/>
  <c r="H28" i="1"/>
  <c r="H21" i="1"/>
  <c r="H46" i="1"/>
  <c r="H54" i="1"/>
  <c r="H56" i="1"/>
  <c r="I28" i="1"/>
  <c r="I21" i="1"/>
  <c r="H31" i="1"/>
  <c r="I31" i="1"/>
  <c r="H47" i="1"/>
  <c r="I47" i="1"/>
  <c r="I46" i="1"/>
  <c r="I54" i="1"/>
  <c r="I56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<sst xmlns="http://schemas.openxmlformats.org/spreadsheetml/2006/main" count="144" uniqueCount="112">
  <si>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</si>
  <si>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</si>
  <si>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</si>
  <si>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</si>
  <si>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Mato Slančiausko progimnazija</t>
  </si>
  <si>
    <t>(viešojo sektoriaus subjekto arba viešojo sektoriaus subjektų grupės pavadinimas)</t>
  </si>
  <si>
    <t>190565235 Pašvitinio g. 19, LT- 84152,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</si>
  <si>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</si>
  <si>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</si>
  <si>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</si>
  <si>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2020 m. birželio 30 d.</t>
  </si>
  <si>
    <t>DUOMENIS</t>
  </si>
  <si>
    <t>2393 2020 m. liepos 31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</si>
  <si>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</si>
  <si>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</si>
  <si>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</si>
  <si>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</si>
  <si>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</si>
  <si>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</si>
  <si>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</si>
  <si>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</si>
  <si>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</si>
  <si>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</si>
  <si>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</si>
  <si>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</si>
  <si>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</si>
  <si>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</si>
  <si>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</si>
  <si>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</si>
  <si>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</si>
  <si>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</si>
  <si>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</si>
  <si>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</si>
  <si>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</si>
  <si>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</si>
  <si>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</si>
  <si>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</si>
  <si>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</si>
  <si>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</si>
  <si>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</si>
  <si>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</si>
  <si>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</si>
  <si>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</si>
  <si>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</si>
  <si>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</si>
  <si>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</si>
  <si>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</si>
  <si>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</si>
  <si>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</si>
  <si>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</si>
  <si>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</si>
  <si>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</si>
  <si>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</si>
  <si>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</si>
  <si>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</si>
  <si>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</si>
  <si>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</si>
  <si>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</si>
  <si>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</si>
  <si>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</si>
  <si>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</si>
  <si>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</si>
  <si>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</si>
  <si>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</si>
  <si>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</si>
  <si>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</si>
  <si>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</si>
  <si>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</si>
  <si>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</si>
  <si>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</si>
  <si>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</si>
  <si>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</si>
  <si>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</si>
  <si>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</si>
  <si>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</si>
  <si>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</si>
  <si>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</si>
  <si>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</si>
  <si>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</si>
  <si>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</si>
  <si>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</si>
  <si>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</si>
  <si>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</si>
  <si>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</si>
  <si>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</si>
  <si>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</si>
  <si>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</si>
  <si>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</si>
  <si>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</si>
  <si>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</si>
  <si>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</si>
  <si>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</si>
  <si>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</si>
  <si>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</si>
  <si>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</si>
  <si>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</si>
  <si>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</si>
  <si>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</si>
  <si>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</si>
  <si>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</si>
  <si>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</si>
  <si>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</si>
  <si>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</si>
  <si>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Direktorė</t>
  </si>
  <si>
    <t>Ligita Eitkevičienė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</si>
  <si>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</si>
  <si>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</si>
  <si>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</si>
  <si>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 buhalterė</t>
  </si>
  <si>
    <t>Kristina Dorienė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</si>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</sst>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I45" sqref="I45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28" t="s">
        <v>2</v>
      </c>
      <c r="B5" s="29"/>
      <c r="C5" s="29"/>
      <c r="D5" s="29"/>
      <c r="E5" s="29"/>
      <c r="F5" s="29"/>
      <c r="G5" s="29"/>
      <c r="H5" s="29"/>
      <c r="I5" s="29"/>
    </row>
    <row r="6" spans="1:9" ht="15.75" customHeight="1" x14ac:dyDescent="0.25">
      <c r="A6" s="28" t="s">
        <v>3</v>
      </c>
      <c r="B6" s="29"/>
      <c r="C6" s="29"/>
      <c r="D6" s="29"/>
      <c r="E6" s="29"/>
      <c r="F6" s="29"/>
      <c r="G6" s="29"/>
      <c r="H6" s="29"/>
      <c r="I6" s="29"/>
    </row>
    <row r="7" spans="1:9" ht="15.75" customHeight="1" x14ac:dyDescent="0.25">
      <c r="A7" s="30" t="s">
        <v>4</v>
      </c>
      <c r="B7" s="31"/>
      <c r="C7" s="31"/>
      <c r="D7" s="31"/>
      <c r="E7" s="31"/>
      <c r="F7" s="31"/>
      <c r="G7" s="31"/>
      <c r="H7" s="31"/>
      <c r="I7" s="31"/>
    </row>
    <row r="8" spans="1:9" s="6" customFormat="1" ht="11.25" customHeight="1" x14ac:dyDescent="0.25">
      <c r="A8" s="32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.75" customHeight="1" x14ac:dyDescent="0.25">
      <c r="A9" s="30" t="s">
        <v>6</v>
      </c>
      <c r="B9" s="34"/>
      <c r="C9" s="34"/>
      <c r="D9" s="34"/>
      <c r="E9" s="34"/>
      <c r="F9" s="34"/>
      <c r="G9" s="34"/>
      <c r="H9" s="34"/>
      <c r="I9" s="34"/>
    </row>
    <row r="10" spans="1:9" s="6" customFormat="1" ht="11.25" customHeight="1" x14ac:dyDescent="0.25">
      <c r="A10" s="32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9" ht="12.75" customHeight="1" x14ac:dyDescent="0.25">
      <c r="A11" s="35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25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14.25" customHeight="1" x14ac:dyDescent="0.25">
      <c r="A13" s="38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40"/>
      <c r="B14" s="37"/>
      <c r="C14" s="37"/>
      <c r="D14" s="37"/>
      <c r="E14" s="37"/>
      <c r="F14" s="37"/>
      <c r="G14" s="37"/>
      <c r="H14" s="37"/>
      <c r="I14" s="37"/>
    </row>
    <row r="15" spans="1:9" ht="14.25" customHeight="1" x14ac:dyDescent="0.25">
      <c r="A15" s="41" t="s">
        <v>9</v>
      </c>
      <c r="B15" s="41"/>
      <c r="C15" s="41"/>
      <c r="D15" s="42" t="s">
        <v>10</v>
      </c>
      <c r="E15" s="42"/>
      <c r="F15" s="42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0" t="s">
        <v>12</v>
      </c>
      <c r="B17" s="37"/>
      <c r="C17" s="37"/>
      <c r="D17" s="37"/>
      <c r="E17" s="37"/>
      <c r="F17" s="37"/>
      <c r="G17" s="37"/>
      <c r="H17" s="37"/>
      <c r="I17" s="37"/>
    </row>
    <row r="18" spans="1:9" ht="15" customHeight="1" x14ac:dyDescent="0.25">
      <c r="A18" s="40" t="s">
        <v>13</v>
      </c>
      <c r="B18" s="37"/>
      <c r="C18" s="37"/>
      <c r="D18" s="37"/>
      <c r="E18" s="37"/>
      <c r="F18" s="37"/>
      <c r="G18" s="37"/>
      <c r="H18" s="37"/>
      <c r="I18" s="37"/>
    </row>
    <row r="19" spans="1:9" s="3" customFormat="1" ht="15" customHeight="1" x14ac:dyDescent="0.25">
      <c r="A19" s="43" t="s">
        <v>14</v>
      </c>
      <c r="B19" s="37"/>
      <c r="C19" s="37"/>
      <c r="D19" s="37"/>
      <c r="E19" s="37"/>
      <c r="F19" s="37"/>
      <c r="G19" s="37"/>
      <c r="H19" s="37"/>
      <c r="I19" s="37"/>
    </row>
    <row r="20" spans="1:9" s="9" customFormat="1" ht="50.25" customHeight="1" x14ac:dyDescent="0.25">
      <c r="A20" s="44" t="s">
        <v>15</v>
      </c>
      <c r="B20" s="45"/>
      <c r="C20" s="44" t="s">
        <v>16</v>
      </c>
      <c r="D20" s="46"/>
      <c r="E20" s="46"/>
      <c r="F20" s="47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48" t="s">
        <v>21</v>
      </c>
      <c r="D21" s="49"/>
      <c r="E21" s="49"/>
      <c r="F21" s="50"/>
      <c r="G21" s="13"/>
      <c r="H21" s="14">
        <f>SUM(H22,H27,H28)</f>
        <v>440418.42</v>
      </c>
      <c r="I21" s="14">
        <f>SUM(I22,I27,I28)</f>
        <v>857390.63</v>
      </c>
    </row>
    <row r="22" spans="1:9" ht="15.75" customHeight="1" x14ac:dyDescent="0.25">
      <c r="A22" s="15" t="s">
        <v>22</v>
      </c>
      <c r="B22" s="16" t="s">
        <v>23</v>
      </c>
      <c r="C22" s="51" t="s">
        <v>23</v>
      </c>
      <c r="D22" s="52"/>
      <c r="E22" s="52"/>
      <c r="F22" s="53"/>
      <c r="G22" s="17"/>
      <c r="H22" s="18">
        <f>SUM(H23:H26)</f>
        <v>432879.37</v>
      </c>
      <c r="I22" s="18">
        <f>SUM(I23:I26)</f>
        <v>830402.39</v>
      </c>
    </row>
    <row r="23" spans="1:9" ht="15.75" customHeight="1" x14ac:dyDescent="0.25">
      <c r="A23" s="15" t="s">
        <v>24</v>
      </c>
      <c r="B23" s="16" t="s">
        <v>25</v>
      </c>
      <c r="C23" s="51" t="s">
        <v>25</v>
      </c>
      <c r="D23" s="52"/>
      <c r="E23" s="52"/>
      <c r="F23" s="53"/>
      <c r="G23" s="17"/>
      <c r="H23" s="18">
        <v>290208.93</v>
      </c>
      <c r="I23" s="18">
        <v>533111.52</v>
      </c>
    </row>
    <row r="24" spans="1:9" ht="15.75" customHeight="1" x14ac:dyDescent="0.25">
      <c r="A24" s="15" t="s">
        <v>26</v>
      </c>
      <c r="B24" s="19" t="s">
        <v>27</v>
      </c>
      <c r="C24" s="54" t="s">
        <v>27</v>
      </c>
      <c r="D24" s="46"/>
      <c r="E24" s="46"/>
      <c r="F24" s="47"/>
      <c r="G24" s="17"/>
      <c r="H24" s="18">
        <v>120775.98</v>
      </c>
      <c r="I24" s="18">
        <v>275751.31</v>
      </c>
    </row>
    <row r="25" spans="1:9" ht="15.75" customHeight="1" x14ac:dyDescent="0.25">
      <c r="A25" s="15" t="s">
        <v>28</v>
      </c>
      <c r="B25" s="16" t="s">
        <v>29</v>
      </c>
      <c r="C25" s="54" t="s">
        <v>29</v>
      </c>
      <c r="D25" s="46"/>
      <c r="E25" s="46"/>
      <c r="F25" s="47"/>
      <c r="G25" s="17"/>
      <c r="H25" s="18">
        <v>18328.650000000001</v>
      </c>
      <c r="I25" s="18">
        <v>11607.99</v>
      </c>
    </row>
    <row r="26" spans="1:9" ht="15.75" customHeight="1" x14ac:dyDescent="0.25">
      <c r="A26" s="15" t="s">
        <v>30</v>
      </c>
      <c r="B26" s="19" t="s">
        <v>31</v>
      </c>
      <c r="C26" s="54" t="s">
        <v>31</v>
      </c>
      <c r="D26" s="46"/>
      <c r="E26" s="46"/>
      <c r="F26" s="47"/>
      <c r="G26" s="17"/>
      <c r="H26" s="18">
        <v>3565.81</v>
      </c>
      <c r="I26" s="18">
        <v>9931.57</v>
      </c>
    </row>
    <row r="27" spans="1:9" ht="15.75" customHeight="1" x14ac:dyDescent="0.25">
      <c r="A27" s="15" t="s">
        <v>32</v>
      </c>
      <c r="B27" s="16" t="s">
        <v>33</v>
      </c>
      <c r="C27" s="54" t="s">
        <v>33</v>
      </c>
      <c r="D27" s="46"/>
      <c r="E27" s="46"/>
      <c r="F27" s="47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54" t="s">
        <v>35</v>
      </c>
      <c r="D28" s="46"/>
      <c r="E28" s="46"/>
      <c r="F28" s="47"/>
      <c r="G28" s="17"/>
      <c r="H28" s="18">
        <f>SUM(H29:H30)</f>
        <v>7539.05</v>
      </c>
      <c r="I28" s="18">
        <f>SUM(I29:I30)</f>
        <v>26988.240000000002</v>
      </c>
    </row>
    <row r="29" spans="1:9" ht="15.75" customHeight="1" x14ac:dyDescent="0.25">
      <c r="A29" s="15" t="s">
        <v>36</v>
      </c>
      <c r="B29" s="19" t="s">
        <v>37</v>
      </c>
      <c r="C29" s="54" t="s">
        <v>37</v>
      </c>
      <c r="D29" s="46"/>
      <c r="E29" s="46"/>
      <c r="F29" s="47"/>
      <c r="G29" s="17"/>
      <c r="H29" s="18">
        <v>7539.05</v>
      </c>
      <c r="I29" s="18">
        <v>26988.240000000002</v>
      </c>
    </row>
    <row r="30" spans="1:9" ht="15.75" customHeight="1" x14ac:dyDescent="0.25">
      <c r="A30" s="15" t="s">
        <v>38</v>
      </c>
      <c r="B30" s="19" t="s">
        <v>39</v>
      </c>
      <c r="C30" s="54" t="s">
        <v>39</v>
      </c>
      <c r="D30" s="46"/>
      <c r="E30" s="46"/>
      <c r="F30" s="47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48" t="s">
        <v>41</v>
      </c>
      <c r="D31" s="55"/>
      <c r="E31" s="55"/>
      <c r="F31" s="56"/>
      <c r="G31" s="13"/>
      <c r="H31" s="14">
        <f>SUM(H32:H45)</f>
        <v>440741.85</v>
      </c>
      <c r="I31" s="14">
        <f>SUM(I32:I45)</f>
        <v>853356.54999999993</v>
      </c>
    </row>
    <row r="32" spans="1:9" ht="15.75" customHeight="1" x14ac:dyDescent="0.25">
      <c r="A32" s="15" t="s">
        <v>22</v>
      </c>
      <c r="B32" s="16" t="s">
        <v>42</v>
      </c>
      <c r="C32" s="54" t="s">
        <v>43</v>
      </c>
      <c r="D32" s="57"/>
      <c r="E32" s="57"/>
      <c r="F32" s="58"/>
      <c r="G32" s="17"/>
      <c r="H32" s="18">
        <v>344757.86</v>
      </c>
      <c r="I32" s="18">
        <v>665404.31999999995</v>
      </c>
    </row>
    <row r="33" spans="1:9" ht="15.75" customHeight="1" x14ac:dyDescent="0.25">
      <c r="A33" s="15" t="s">
        <v>32</v>
      </c>
      <c r="B33" s="16" t="s">
        <v>44</v>
      </c>
      <c r="C33" s="54" t="s">
        <v>45</v>
      </c>
      <c r="D33" s="57"/>
      <c r="E33" s="57"/>
      <c r="F33" s="58"/>
      <c r="G33" s="17"/>
      <c r="H33" s="18">
        <v>24050.44</v>
      </c>
      <c r="I33" s="18">
        <v>49533.99</v>
      </c>
    </row>
    <row r="34" spans="1:9" ht="15.75" customHeight="1" x14ac:dyDescent="0.25">
      <c r="A34" s="15" t="s">
        <v>34</v>
      </c>
      <c r="B34" s="16" t="s">
        <v>46</v>
      </c>
      <c r="C34" s="54" t="s">
        <v>47</v>
      </c>
      <c r="D34" s="57"/>
      <c r="E34" s="57"/>
      <c r="F34" s="58"/>
      <c r="G34" s="17"/>
      <c r="H34" s="18">
        <v>18347.73</v>
      </c>
      <c r="I34" s="18">
        <v>53549.83</v>
      </c>
    </row>
    <row r="35" spans="1:9" ht="15.75" customHeight="1" x14ac:dyDescent="0.25">
      <c r="A35" s="15" t="s">
        <v>48</v>
      </c>
      <c r="B35" s="16" t="s">
        <v>49</v>
      </c>
      <c r="C35" s="51" t="s">
        <v>50</v>
      </c>
      <c r="D35" s="57"/>
      <c r="E35" s="57"/>
      <c r="F35" s="58"/>
      <c r="G35" s="17"/>
      <c r="H35" s="18"/>
      <c r="I35" s="18">
        <v>113.3</v>
      </c>
    </row>
    <row r="36" spans="1:9" ht="15.75" customHeight="1" x14ac:dyDescent="0.25">
      <c r="A36" s="15" t="s">
        <v>51</v>
      </c>
      <c r="B36" s="16" t="s">
        <v>52</v>
      </c>
      <c r="C36" s="51" t="s">
        <v>53</v>
      </c>
      <c r="D36" s="57"/>
      <c r="E36" s="57"/>
      <c r="F36" s="58"/>
      <c r="G36" s="17"/>
      <c r="H36" s="18">
        <v>1156.6099999999999</v>
      </c>
      <c r="I36" s="18">
        <v>4448.01</v>
      </c>
    </row>
    <row r="37" spans="1:9" ht="15.75" customHeight="1" x14ac:dyDescent="0.25">
      <c r="A37" s="15" t="s">
        <v>54</v>
      </c>
      <c r="B37" s="16" t="s">
        <v>55</v>
      </c>
      <c r="C37" s="51" t="s">
        <v>56</v>
      </c>
      <c r="D37" s="57"/>
      <c r="E37" s="57"/>
      <c r="F37" s="58"/>
      <c r="G37" s="17"/>
      <c r="H37" s="18">
        <v>646.89</v>
      </c>
      <c r="I37" s="18">
        <v>1366.86</v>
      </c>
    </row>
    <row r="38" spans="1:9" ht="15.75" customHeight="1" x14ac:dyDescent="0.25">
      <c r="A38" s="15" t="s">
        <v>57</v>
      </c>
      <c r="B38" s="16" t="s">
        <v>58</v>
      </c>
      <c r="C38" s="51" t="s">
        <v>59</v>
      </c>
      <c r="D38" s="57"/>
      <c r="E38" s="57"/>
      <c r="F38" s="58"/>
      <c r="G38" s="17"/>
      <c r="H38" s="18"/>
      <c r="I38" s="18">
        <v>84.7</v>
      </c>
    </row>
    <row r="39" spans="1:9" ht="15.75" customHeight="1" x14ac:dyDescent="0.25">
      <c r="A39" s="15" t="s">
        <v>60</v>
      </c>
      <c r="B39" s="16" t="s">
        <v>61</v>
      </c>
      <c r="C39" s="54" t="s">
        <v>61</v>
      </c>
      <c r="D39" s="57"/>
      <c r="E39" s="57"/>
      <c r="F39" s="58"/>
      <c r="G39" s="17"/>
      <c r="H39" s="18"/>
      <c r="I39" s="18">
        <v>103.91</v>
      </c>
    </row>
    <row r="40" spans="1:9" ht="15.75" customHeight="1" x14ac:dyDescent="0.25">
      <c r="A40" s="15" t="s">
        <v>62</v>
      </c>
      <c r="B40" s="16" t="s">
        <v>63</v>
      </c>
      <c r="C40" s="51" t="s">
        <v>63</v>
      </c>
      <c r="D40" s="57"/>
      <c r="E40" s="57"/>
      <c r="F40" s="58"/>
      <c r="G40" s="17"/>
      <c r="H40" s="18">
        <v>48709.73</v>
      </c>
      <c r="I40" s="18">
        <v>66626.789999999994</v>
      </c>
    </row>
    <row r="41" spans="1:9" ht="15.75" customHeight="1" x14ac:dyDescent="0.25">
      <c r="A41" s="15" t="s">
        <v>64</v>
      </c>
      <c r="B41" s="16" t="s">
        <v>65</v>
      </c>
      <c r="C41" s="54" t="s">
        <v>66</v>
      </c>
      <c r="D41" s="46"/>
      <c r="E41" s="46"/>
      <c r="F41" s="47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54" t="s">
        <v>69</v>
      </c>
      <c r="D42" s="57"/>
      <c r="E42" s="57"/>
      <c r="F42" s="58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54" t="s">
        <v>72</v>
      </c>
      <c r="D43" s="57"/>
      <c r="E43" s="57"/>
      <c r="F43" s="58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54" t="s">
        <v>75</v>
      </c>
      <c r="D44" s="57"/>
      <c r="E44" s="57"/>
      <c r="F44" s="58"/>
      <c r="G44" s="17"/>
      <c r="H44" s="18">
        <v>2804.32</v>
      </c>
      <c r="I44" s="18">
        <v>12124.84</v>
      </c>
    </row>
    <row r="45" spans="1:9" ht="15.75" customHeight="1" x14ac:dyDescent="0.25">
      <c r="A45" s="15" t="s">
        <v>76</v>
      </c>
      <c r="B45" s="16" t="s">
        <v>77</v>
      </c>
      <c r="C45" s="59" t="s">
        <v>78</v>
      </c>
      <c r="D45" s="57"/>
      <c r="E45" s="57"/>
      <c r="F45" s="58"/>
      <c r="G45" s="17"/>
      <c r="H45" s="18">
        <v>268.27</v>
      </c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60" t="s">
        <v>80</v>
      </c>
      <c r="D46" s="49"/>
      <c r="E46" s="49"/>
      <c r="F46" s="50"/>
      <c r="G46" s="13"/>
      <c r="H46" s="14">
        <f>H21-H31</f>
        <v>-323.42999999999302</v>
      </c>
      <c r="I46" s="14">
        <f>I21-I31</f>
        <v>4034.0800000000745</v>
      </c>
    </row>
    <row r="47" spans="1:9" s="1" customFormat="1" ht="15.75" customHeight="1" x14ac:dyDescent="0.25">
      <c r="A47" s="20" t="s">
        <v>81</v>
      </c>
      <c r="B47" s="12" t="s">
        <v>82</v>
      </c>
      <c r="C47" s="61" t="s">
        <v>82</v>
      </c>
      <c r="D47" s="49"/>
      <c r="E47" s="49"/>
      <c r="F47" s="50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59" t="s">
        <v>85</v>
      </c>
      <c r="D48" s="57"/>
      <c r="E48" s="57"/>
      <c r="F48" s="58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59" t="s">
        <v>86</v>
      </c>
      <c r="D49" s="57"/>
      <c r="E49" s="57"/>
      <c r="F49" s="58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59" t="s">
        <v>89</v>
      </c>
      <c r="D50" s="57"/>
      <c r="E50" s="57"/>
      <c r="F50" s="58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60" t="s">
        <v>91</v>
      </c>
      <c r="D51" s="49"/>
      <c r="E51" s="49"/>
      <c r="F51" s="50"/>
      <c r="G51" s="13"/>
      <c r="H51" s="14">
        <v>-3.7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62" t="s">
        <v>93</v>
      </c>
      <c r="D52" s="55"/>
      <c r="E52" s="55"/>
      <c r="F52" s="56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60" t="s">
        <v>95</v>
      </c>
      <c r="D53" s="49"/>
      <c r="E53" s="49"/>
      <c r="F53" s="50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48" t="s">
        <v>97</v>
      </c>
      <c r="D54" s="55"/>
      <c r="E54" s="55"/>
      <c r="F54" s="56"/>
      <c r="G54" s="13"/>
      <c r="H54" s="14">
        <f>SUM(H46,H47,H51,H52,H53)</f>
        <v>-327.129999999993</v>
      </c>
      <c r="I54" s="14">
        <f>SUM(I46,I47,I51,I52,I53)</f>
        <v>4034.0800000000745</v>
      </c>
    </row>
    <row r="55" spans="1:9" s="1" customFormat="1" ht="15.75" customHeight="1" x14ac:dyDescent="0.25">
      <c r="A55" s="20" t="s">
        <v>22</v>
      </c>
      <c r="B55" s="12" t="s">
        <v>98</v>
      </c>
      <c r="C55" s="61" t="s">
        <v>98</v>
      </c>
      <c r="D55" s="49"/>
      <c r="E55" s="49"/>
      <c r="F55" s="50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60" t="s">
        <v>100</v>
      </c>
      <c r="D56" s="49"/>
      <c r="E56" s="49"/>
      <c r="F56" s="50"/>
      <c r="G56" s="13"/>
      <c r="H56" s="14">
        <f>SUM(H54,H55)</f>
        <v>-327.129999999993</v>
      </c>
      <c r="I56" s="14">
        <f>SUM(I54,I55)</f>
        <v>4034.0800000000745</v>
      </c>
    </row>
    <row r="57" spans="1:9" ht="15.75" customHeight="1" x14ac:dyDescent="0.25">
      <c r="A57" s="22" t="s">
        <v>22</v>
      </c>
      <c r="B57" s="16" t="s">
        <v>101</v>
      </c>
      <c r="C57" s="59" t="s">
        <v>101</v>
      </c>
      <c r="D57" s="57"/>
      <c r="E57" s="57"/>
      <c r="F57" s="58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59" t="s">
        <v>102</v>
      </c>
      <c r="D58" s="57"/>
      <c r="E58" s="57"/>
      <c r="F58" s="58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65" t="s">
        <v>103</v>
      </c>
      <c r="B60" s="65"/>
      <c r="C60" s="65"/>
      <c r="D60" s="65"/>
      <c r="E60" s="65"/>
      <c r="F60" s="65"/>
      <c r="G60" s="24"/>
      <c r="H60" s="66" t="s">
        <v>104</v>
      </c>
      <c r="I60" s="66"/>
    </row>
    <row r="61" spans="1:9" s="6" customFormat="1" ht="15" customHeight="1" x14ac:dyDescent="0.25">
      <c r="A61" s="63" t="s">
        <v>105</v>
      </c>
      <c r="B61" s="63"/>
      <c r="C61" s="63"/>
      <c r="D61" s="63"/>
      <c r="E61" s="63"/>
      <c r="F61" s="63"/>
      <c r="G61" s="25" t="s">
        <v>106</v>
      </c>
      <c r="H61" s="64" t="s">
        <v>107</v>
      </c>
      <c r="I61" s="64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65" t="s">
        <v>108</v>
      </c>
      <c r="B63" s="65"/>
      <c r="C63" s="65"/>
      <c r="D63" s="65"/>
      <c r="E63" s="65"/>
      <c r="F63" s="65"/>
      <c r="G63" s="24"/>
      <c r="H63" s="66" t="s">
        <v>109</v>
      </c>
      <c r="I63" s="66"/>
    </row>
    <row r="64" spans="1:9" s="6" customFormat="1" ht="11.25" customHeight="1" x14ac:dyDescent="0.25">
      <c r="A64" s="63" t="s">
        <v>110</v>
      </c>
      <c r="B64" s="63"/>
      <c r="C64" s="63"/>
      <c r="D64" s="63"/>
      <c r="E64" s="63"/>
      <c r="F64" s="63"/>
      <c r="G64" s="25" t="s">
        <v>111</v>
      </c>
      <c r="H64" s="64" t="s">
        <v>107</v>
      </c>
      <c r="I64" s="64"/>
    </row>
  </sheetData>
  <mergeCells count="63">
    <mergeCell ref="A64:F64"/>
    <mergeCell ref="H64:I64"/>
    <mergeCell ref="A60:F60"/>
    <mergeCell ref="H60:I60"/>
    <mergeCell ref="A61:F61"/>
    <mergeCell ref="H61:I61"/>
    <mergeCell ref="A63:F63"/>
    <mergeCell ref="H63:I63"/>
    <mergeCell ref="C53:F53"/>
    <mergeCell ref="C54:F54"/>
    <mergeCell ref="C55:F55"/>
    <mergeCell ref="C56:F56"/>
    <mergeCell ref="C57:F57"/>
    <mergeCell ref="C58:F58"/>
    <mergeCell ref="C47:F47"/>
    <mergeCell ref="C48:F48"/>
    <mergeCell ref="C49:F49"/>
    <mergeCell ref="C50:F50"/>
    <mergeCell ref="C51:F51"/>
    <mergeCell ref="C52:F52"/>
    <mergeCell ref="C41:F41"/>
    <mergeCell ref="C42:F42"/>
    <mergeCell ref="C43:F43"/>
    <mergeCell ref="C44:F44"/>
    <mergeCell ref="C45:F45"/>
    <mergeCell ref="C46:F46"/>
    <mergeCell ref="C35:F35"/>
    <mergeCell ref="C36:F36"/>
    <mergeCell ref="C37:F37"/>
    <mergeCell ref="C38:F38"/>
    <mergeCell ref="C39:F39"/>
    <mergeCell ref="C40:F40"/>
    <mergeCell ref="C29:F29"/>
    <mergeCell ref="C30:F30"/>
    <mergeCell ref="C31:F31"/>
    <mergeCell ref="C32:F32"/>
    <mergeCell ref="C33:F33"/>
    <mergeCell ref="C34:F34"/>
    <mergeCell ref="C23:F23"/>
    <mergeCell ref="C24:F24"/>
    <mergeCell ref="C25:F25"/>
    <mergeCell ref="C26:F26"/>
    <mergeCell ref="C27:F27"/>
    <mergeCell ref="C28:F28"/>
    <mergeCell ref="A18:I18"/>
    <mergeCell ref="A19:I19"/>
    <mergeCell ref="A20:B20"/>
    <mergeCell ref="C20:F20"/>
    <mergeCell ref="C21:F21"/>
    <mergeCell ref="C22:F22"/>
    <mergeCell ref="A11:I11"/>
    <mergeCell ref="A12:I12"/>
    <mergeCell ref="A13:I13"/>
    <mergeCell ref="A14:I14"/>
    <mergeCell ref="A17:I17"/>
    <mergeCell ref="A15:C15"/>
    <mergeCell ref="D15:F15"/>
    <mergeCell ref="A5:I5"/>
    <mergeCell ref="A6:I6"/>
    <mergeCell ref="A7:I7"/>
    <mergeCell ref="A8:I8"/>
    <mergeCell ref="A9:I9"/>
    <mergeCell ref="A10:I10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Kristina-D</dc:creator>
  <cp:lastModifiedBy>Irena-K</cp:lastModifiedBy>
  <dcterms:created xsi:type="dcterms:W3CDTF">2020-07-31T11:05:35Z</dcterms:created>
  <dcterms:modified xsi:type="dcterms:W3CDTF">2020-07-31T11:05:35Z</dcterms:modified>
</cp:coreProperties>
</file>